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85" windowWidth="20730" windowHeight="9195" tabRatio="599"/>
  </bookViews>
  <sheets>
    <sheet name="May" sheetId="2" r:id="rId1"/>
  </sheets>
  <definedNames>
    <definedName name="_xlnm.Print_Area" localSheetId="0">May!$A$1:$E$45</definedName>
    <definedName name="_xlnm.Print_Titles" localSheetId="0">May!$9:$11</definedName>
  </definedNames>
  <calcPr calcId="145621"/>
</workbook>
</file>

<file path=xl/calcChain.xml><?xml version="1.0" encoding="utf-8"?>
<calcChain xmlns="http://schemas.openxmlformats.org/spreadsheetml/2006/main">
  <c r="B30" i="2" l="1"/>
  <c r="C30" i="2"/>
  <c r="B13" i="2"/>
  <c r="C13" i="2"/>
  <c r="D13" i="2" s="1"/>
  <c r="D30" i="2" l="1"/>
  <c r="B12" i="2"/>
  <c r="D42" i="2" l="1"/>
  <c r="D43" i="2"/>
  <c r="D29" i="2"/>
  <c r="D28" i="2"/>
  <c r="D26" i="2"/>
  <c r="D25" i="2"/>
  <c r="D24" i="2"/>
  <c r="D23" i="2"/>
  <c r="D22" i="2" l="1"/>
  <c r="D27" i="2"/>
  <c r="D41" i="2"/>
  <c r="D40" i="2"/>
  <c r="D39" i="2"/>
  <c r="D38" i="2"/>
  <c r="D34" i="2"/>
  <c r="D37" i="2"/>
  <c r="D33" i="2"/>
  <c r="D36" i="2"/>
  <c r="D35" i="2"/>
  <c r="D32" i="2"/>
  <c r="D31" i="2"/>
  <c r="D21" i="2"/>
  <c r="D20" i="2"/>
  <c r="D19" i="2"/>
  <c r="D16" i="2"/>
  <c r="D18" i="2" l="1"/>
  <c r="D17" i="2" l="1"/>
  <c r="D14" i="2" l="1"/>
  <c r="D45" i="2" l="1"/>
  <c r="D15" i="2"/>
  <c r="C12" i="2" l="1"/>
  <c r="D12" i="2" s="1"/>
  <c r="D44" i="2" l="1"/>
  <c r="D3" i="2" l="1"/>
  <c r="D4" i="2" s="1"/>
</calcChain>
</file>

<file path=xl/sharedStrings.xml><?xml version="1.0" encoding="utf-8"?>
<sst xmlns="http://schemas.openxmlformats.org/spreadsheetml/2006/main" count="79" uniqueCount="68">
  <si>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</si>
  <si>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</si>
  <si>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</si>
  <si>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</si>
  <si>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</si>
  <si>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</si>
  <si>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</si>
  <si>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</si>
  <si>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</si>
  <si>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</si>
  <si>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</si>
  <si>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</si>
  <si>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</si>
  <si>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ปีงบประมาณ 2558</t>
  </si>
  <si>
    <t xml:space="preserve"> </t>
  </si>
  <si>
    <t>นำส่งเงินปันผลจากผลประกอบการประจำปี 2557</t>
  </si>
  <si>
    <r>
  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</t>
    </r>
    <r>
      <rPr>
        <b/>
        <sz val="18"/>
        <color rgb="FFFF0000"/>
        <rFont val="TH SarabunIT๙"/>
        <family val="2"/>
      </rPr>
      <t>พฤษภาคม</t>
    </r>
    <r>
      <rPr>
        <b/>
        <sz val="18"/>
        <rFont val="TH SarabunIT๙"/>
        <family val="2"/>
      </rPr>
      <t xml:space="preserve"> ๒๕๕8 )</t>
    </r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</si>
  <si>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พฤษภาคม ๒๕๕8</t>
    </r>
    <r>
      <rPr>
        <b/>
        <sz val="16"/>
        <rFont val="TH SarabunIT๙"/>
        <family val="2"/>
      </rPr>
      <t xml:space="preserve"> จำนวน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</si>
  <si>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 xml:space="preserve">พฤษภาคม </t>
    </r>
    <r>
      <rPr>
        <b/>
        <sz val="16"/>
        <rFont val="TH SarabunIT๙"/>
        <family val="2"/>
      </rPr>
      <t xml:space="preserve">๒๕๕8 </t>
    </r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</si>
  <si>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 xml:space="preserve">พฤษภาคม </t>
    </r>
    <r>
      <rPr>
        <b/>
        <sz val="16"/>
        <rFont val="TH SarabunIT๙"/>
        <family val="2"/>
      </rPr>
      <t>2558</t>
    </r>
  </si>
  <si>
    <r>
      <t>2. เงินนำส่งรายได้แผ่นดินสะสมตั้งแต่ต้นปีงบประมาณ - เดือน</t>
    </r>
    <r>
      <rPr>
        <b/>
        <sz val="16"/>
        <color rgb="FFFF0000"/>
        <rFont val="TH SarabunIT๙"/>
        <family val="2"/>
      </rPr>
      <t xml:space="preserve">พฤษภาคม </t>
    </r>
    <r>
      <rPr>
        <b/>
        <sz val="16"/>
        <rFont val="TH SarabunIT๙"/>
        <family val="2"/>
      </rPr>
      <t>2558</t>
    </r>
  </si>
  <si>
    <t xml:space="preserve">           1.1.1 บริษัท อสมท จำกัด (มหาชน)</t>
  </si>
  <si>
    <t xml:space="preserve">นำส่งเงินรายได้แผ่นดินจากกำไรสุทธิประจำปี 2555 (งวดที่ 2) </t>
  </si>
  <si>
    <t>อยู่ระหว่างสำนักงานการตรวจเงินแผ่นดินรับรองงบการเงินประจำปี 2557</t>
  </si>
  <si>
    <t>นำส่งเงินปันผลจากผลประกอบการประจำปี 2557 แล้ว ในเดือนเมษายน 2558</t>
  </si>
  <si>
    <t xml:space="preserve">           1.1.2 สำนักงานสลากกินแบ่งรัฐบาล (สสร.)</t>
  </si>
  <si>
    <t xml:space="preserve">           1.1.3 องค์การส่งเสริมกิจการโคนมแห่งประเทศไทย</t>
  </si>
  <si>
    <t xml:space="preserve">           ๑.๑.4 องค์การสุรา </t>
  </si>
  <si>
    <t xml:space="preserve">           1.1.5 บริษัท สหโรงแรมไทยและการท่องเที่ยว จำกัด</t>
  </si>
  <si>
    <t xml:space="preserve">           1.1.6 องค์การเภสัชกรรม</t>
  </si>
  <si>
    <t xml:space="preserve">           1.1.7 บรรษัทตลาดรองสินเชื่อที่อยู่อาศัย </t>
  </si>
  <si>
    <t xml:space="preserve">           1.1.8 บรรษัทประกันสินเชื่ออุตสาหกรรมขนาดย่อม</t>
  </si>
  <si>
    <t xml:space="preserve">           1.1.9 การไฟฟ้าฝ่ายผลิตแห่งประเทศไทย</t>
  </si>
  <si>
    <t xml:space="preserve">           1.1.10 บริษัท การบินไทย จำกัด (มหาชน) </t>
  </si>
  <si>
    <t xml:space="preserve">           1.1.11 บริษัท ไปรษณีย์ไทย จำกัด </t>
  </si>
  <si>
    <t xml:space="preserve">           1.1.12 บริษัท อู่กรุงเทพ จำกัด</t>
  </si>
  <si>
    <t xml:space="preserve">           1.1.13 องค์การตลาด</t>
  </si>
  <si>
    <t xml:space="preserve">นำส่งเงินปันผลจากกำไรสุทธิประจำปี 2557 (ส่วนที่เหลือ) </t>
  </si>
  <si>
    <t xml:space="preserve">ผลประกอบการประจำปี 2557 ขาดทุน </t>
  </si>
  <si>
    <t xml:space="preserve">อยู่ระหว่างการจัดสรรกำไรสุทธิประจำปี 2557 </t>
  </si>
  <si>
    <t xml:space="preserve">           1.2.14 ธนาคารกรุงไทย จำกัด (มหาชน) </t>
  </si>
  <si>
    <t xml:space="preserve">           1.1.15 ธนาคารอาคารสงเคราะห์</t>
  </si>
  <si>
    <t xml:space="preserve">           1.1.16 ธนาคารอิสลามแห่งประเทศไทย</t>
  </si>
  <si>
    <t xml:space="preserve">           1.2.1   ธนาคารทหารไทย จำกัด (มหาชน) </t>
  </si>
  <si>
    <t xml:space="preserve">           1.2.2   บริษัท ทริส คอปอเรชั่น จำกัด </t>
  </si>
  <si>
    <t xml:space="preserve">           1.2.3   บริษัท หลักทรัพย์จัดการกองทุน เอ็มเอฟซี จำกัด (มหาชน) </t>
  </si>
  <si>
    <t xml:space="preserve">           1.2.4   บริษัท ทางยกระดับดอนเมือง จำกัด (มหาชน)</t>
  </si>
  <si>
    <t xml:space="preserve">           1.2.5   บริษัท สยามซิตี้ประกันภัย จำกัด </t>
  </si>
  <si>
    <t xml:space="preserve">           1.2.6   บริษัท ผาแดงอินดัสทรี จำกัด (มหาชน) </t>
  </si>
  <si>
    <t xml:space="preserve">           1.2.7   บริษัท ทิสโก้ไฟแนนเชียลกรุ๊ป จำกัด (มหาชน) </t>
  </si>
  <si>
    <t xml:space="preserve">           1.2.8   บริษัท น้ำตาลครบุรี จำกัด (มหาชน)</t>
  </si>
  <si>
    <t xml:space="preserve">           1.2.10 บริษัท เทรดสยาม จำกัด</t>
  </si>
  <si>
    <t xml:space="preserve">           1.2.11 บริษัท ยูไนเต็ดไทย ชิปปิ้ง จำกัด</t>
  </si>
  <si>
    <t xml:space="preserve">           1.2.12 ธนาคารไทยพาณิชย์ จำกัด (มหาชน) </t>
  </si>
  <si>
    <t xml:space="preserve">           1.2.13 บริษัท อมตะซิตี้ จำกัด</t>
  </si>
  <si>
    <t xml:space="preserve">           1.2.9   บริษัท ประจวบอุตสาหกรรม จำกัด</t>
  </si>
  <si>
    <t xml:space="preserve">นำส่งเงินรายได้แผ่นดินจากกำไรสุทธิประจำปี 2557 (ส่วนที่เหลือ) แล้ว ในเดือนเมษายน 2558 </t>
  </si>
  <si>
    <t>จะนำส่งเงินรายได้แผ่นดินจากกำไรสุทธิประจำปี 2557 (ส่วนที่เหลือ) จำนวน 220.34 ล้านบาท ในเดือนกรกฎาคม 2558</t>
  </si>
  <si>
    <t xml:space="preserve">จะนำส่งเงินรายได้แผ่นดินจากกำไรสุทธิประจำปี 2557 (ส่วนที่เหลือ) ในเดือนมิถุนายน 2558 </t>
  </si>
  <si>
    <t>จะนำส่งเงินปันผลจากผลประกอบการประจำปี 2557 ในเดือนมิถุนายน 2558</t>
  </si>
  <si>
    <t>นำส่งเงินรายได้แผ่นดินจากกำไรสุทธิประจำปี 2557 (ส่วนที่เหลือ) (ประมาณการไว้ในเดือนกรกฎาคม ๒๕๕๘ โดยอ้างอิงช่วงเวลาจากปีที่ผ่านมา)</t>
  </si>
  <si>
    <t>นำส่งเงินปันผลจากกำไรสุทธิประจำปี 2557 (ประมาณการไว้ในเดือนเมษายน ๒๕๕๘ โดยอ้างอิงช่วงเวลาจากปีที่ผ่านมา)</t>
  </si>
  <si>
    <t>นำส่งเงินรายได้แผ่นดินจากกำไรสุทธิประจำปี 2557 (ส่วนที่เหลือ) (ประมาณการไว้ในเดือนมีนาคม ๒๕๕๘ โดยอ้างอิงช่วงเวลาจากปีที่ผ่านมา)</t>
  </si>
  <si>
    <t>นำส่งเงินรายได้แผ่นดินจากกำไรสุทธิประจำปี 2557 (ส่วนที่เหลือ) (ประมาณการไว้ในเดือนสิงหาคม ๒๕๕๘ โดยอ้างอิงช่วงเวลาจากปีที่ผ่านมา)</t>
  </si>
  <si>
    <t>นำส่งเงินรายได้แผ่นดินจากกำไรสุทธิประจำปี 2557 (ประมาณการไว้ในเดือนกรกฎาคม ๒๕๕๘ โดยอ้างอิงช่วงเวลาจากปีที่ผ่านมา)</t>
  </si>
  <si>
    <t>นำส่งเงินปันผลจากผลประกอบการประจำปี 2557 (ประมาณการไว้ในเดือนมิถุนายน ๒๕๕๘ โดยอ้างอิงช่วงเวลาจากปีที่ผ่านมา)</t>
  </si>
  <si>
    <t>นำส่งเงินปันผลจากผลประกอบการประจำปี 2557 (ประมาณการไว้ในเดือนกรกฎาคม ๒๕๕๘ โดยอ้างอิงช่วงเวลาจากปีที่ผ่านมา)</t>
  </si>
  <si>
    <t xml:space="preserve">รายได้ที่นำส่งเท่ากันทุกเดือนจากการจำหน่ายสลากกินแบ่งรัฐบาล จากคำสั่งหัวหน้าคณะรักษาความสงบแห่งชาติ ที่ 11/2558 ซึ่งมีผลบังคับใช้
วันที่ 1 พ.ค. 58. ให้ลดเงินนำส่งรัฐที่มาจากเงินรายได้การจำหน่ายสลากกินแบ่งรัฐบาลจากเดิมร้อยละ ๒๘ เหลือร้อยละ ๒๐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</si>
</sst>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87" formatCode="[$-D07041E]#,##0.00\ "/>
    <numFmt numFmtId="188" formatCode="#,##0.00;[Red]\(#,##0.00\)"/>
    <numFmt numFmtId="189" formatCode="[$-D07041E]#,##0.000\ "/>
    <numFmt numFmtId="190" formatCode="[$-D07041E]#,##0.0000\ "/>
    <numFmt numFmtId="191" formatCode="#,##0.000;[Red]\(#,##0.000\)"/>
    <numFmt numFmtId="192" formatCode="#,##0.0000;[Red]\(#,##0.0000\)"/>
    <numFmt numFmtId="193" formatCode="[$-D07041E]#,##0.00000\ "/>
    <numFmt numFmtId="194" formatCode="[$-D07041E]#,##0.000000\ "/>
    <numFmt numFmtId="195" formatCode="#,##0.00000;[Red]\(#,##0.00000\)"/>
    <numFmt numFmtId="196" formatCode="#,##0.000000;[Red]\(#,##0.000000\)"/>
  </numFmts>
  <fonts count="13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7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10" fillId="0" borderId="0" xfId="0" applyNumberFormat="1" applyFont="1" applyAlignment="1">
      <alignment vertical="top"/>
    </xf>
    <xf numFmtId="187" fontId="8" fillId="0" borderId="12" xfId="1" applyNumberFormat="1" applyFont="1" applyFill="1" applyBorder="1" applyAlignment="1">
      <alignment horizontal="right" vertical="top"/>
    </xf>
    <xf numFmtId="187" fontId="8" fillId="0" borderId="5" xfId="0" applyNumberFormat="1" applyFont="1" applyBorder="1" applyAlignment="1">
      <alignment vertical="top"/>
    </xf>
    <xf numFmtId="187" fontId="8" fillId="0" borderId="5" xfId="1" applyNumberFormat="1" applyFont="1" applyFill="1" applyBorder="1" applyAlignment="1">
      <alignment horizontal="right" vertical="top"/>
    </xf>
    <xf numFmtId="190" fontId="8" fillId="0" borderId="5" xfId="0" applyNumberFormat="1" applyFont="1" applyBorder="1" applyAlignment="1">
      <alignment vertical="top"/>
    </xf>
    <xf numFmtId="191" fontId="5" fillId="0" borderId="11" xfId="0" applyNumberFormat="1" applyFont="1" applyFill="1" applyBorder="1" applyAlignment="1">
      <alignment horizontal="right" vertical="top"/>
    </xf>
    <xf numFmtId="192" fontId="5" fillId="0" borderId="11" xfId="0" applyNumberFormat="1" applyFont="1" applyFill="1" applyBorder="1" applyAlignment="1">
      <alignment horizontal="right" vertical="top"/>
    </xf>
    <xf numFmtId="189" fontId="5" fillId="0" borderId="5" xfId="1" applyNumberFormat="1" applyFont="1" applyFill="1" applyBorder="1" applyAlignment="1">
      <alignment horizontal="right" vertical="top"/>
    </xf>
    <xf numFmtId="190" fontId="5" fillId="0" borderId="5" xfId="1" applyNumberFormat="1" applyFont="1" applyFill="1" applyBorder="1" applyAlignment="1">
      <alignment horizontal="right" vertical="top"/>
    </xf>
    <xf numFmtId="193" fontId="5" fillId="0" borderId="5" xfId="1" applyNumberFormat="1" applyFont="1" applyFill="1" applyBorder="1" applyAlignment="1">
      <alignment horizontal="right" vertical="top"/>
    </xf>
    <xf numFmtId="194" fontId="5" fillId="0" borderId="5" xfId="1" applyNumberFormat="1" applyFont="1" applyFill="1" applyBorder="1" applyAlignment="1">
      <alignment horizontal="right" vertical="top"/>
    </xf>
    <xf numFmtId="195" fontId="5" fillId="0" borderId="11" xfId="0" applyNumberFormat="1" applyFont="1" applyFill="1" applyBorder="1" applyAlignment="1">
      <alignment horizontal="right" vertical="top"/>
    </xf>
    <xf numFmtId="196" fontId="5" fillId="0" borderId="11" xfId="0" applyNumberFormat="1" applyFont="1" applyFill="1" applyBorder="1" applyAlignment="1">
      <alignment horizontal="right" vertical="top"/>
    </xf>
    <xf numFmtId="187" fontId="5" fillId="0" borderId="12" xfId="0" applyNumberFormat="1" applyFont="1" applyFill="1" applyBorder="1" applyAlignment="1">
      <alignment vertical="top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BreakPreview" zoomScaleNormal="90" zoomScaleSheetLayoutView="100" workbookViewId="0">
      <selection activeCell="E7" sqref="E7"/>
    </sheetView>
  </sheetViews>
  <sheetFormatPr defaultRowHeight="20.25" x14ac:dyDescent="0.3"/>
  <cols>
    <col min="1" max="1" width="66.285156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121.5703125" style="7" customWidth="1"/>
    <col min="6" max="6" width="9.140625" style="44"/>
    <col min="7" max="7" width="9.7109375" style="44" bestFit="1" customWidth="1"/>
    <col min="8" max="16384" width="9.140625" style="44"/>
  </cols>
  <sheetData>
    <row r="1" spans="1:7" s="1" customFormat="1" ht="23.25" x14ac:dyDescent="0.35">
      <c r="A1" s="60" t="s">
        <v>16</v>
      </c>
      <c r="B1" s="60"/>
      <c r="C1" s="60"/>
      <c r="D1" s="60"/>
      <c r="E1" s="60"/>
    </row>
    <row r="2" spans="1:7" s="3" customFormat="1" ht="6" customHeight="1" x14ac:dyDescent="0.35">
      <c r="A2" s="2"/>
      <c r="B2" s="2"/>
      <c r="C2" s="2"/>
      <c r="D2" s="2"/>
      <c r="E2" s="2"/>
    </row>
    <row r="3" spans="1:7" s="1" customFormat="1" ht="20.25" customHeight="1" x14ac:dyDescent="0.3">
      <c r="A3" s="4" t="s">
        <v>17</v>
      </c>
      <c r="B3" s="4"/>
      <c r="C3" s="4"/>
      <c r="D3" s="5">
        <f>C12</f>
        <v>2498.9568220000001</v>
      </c>
      <c r="E3" s="6" t="s">
        <v>0</v>
      </c>
    </row>
    <row r="4" spans="1:7" s="1" customFormat="1" hidden="1" x14ac:dyDescent="0.3">
      <c r="A4" s="4" t="s">
        <v>1</v>
      </c>
      <c r="B4" s="4"/>
      <c r="C4" s="4"/>
      <c r="D4" s="5">
        <f>D3</f>
        <v>2498.9568220000001</v>
      </c>
      <c r="E4" s="6" t="s">
        <v>0</v>
      </c>
    </row>
    <row r="5" spans="1:7" s="1" customFormat="1" x14ac:dyDescent="0.3">
      <c r="A5" s="4" t="s">
        <v>2</v>
      </c>
      <c r="B5" s="4"/>
      <c r="C5" s="4"/>
      <c r="D5" s="4"/>
      <c r="E5" s="4"/>
    </row>
    <row r="6" spans="1:7" s="1" customFormat="1" ht="8.25" customHeight="1" x14ac:dyDescent="0.3">
      <c r="A6" s="7"/>
      <c r="B6" s="7"/>
      <c r="C6" s="7"/>
      <c r="D6" s="7"/>
      <c r="E6" s="7"/>
      <c r="G6" s="1" t="s">
        <v>14</v>
      </c>
    </row>
    <row r="7" spans="1:7" s="1" customFormat="1" x14ac:dyDescent="0.3">
      <c r="A7" s="4" t="s">
        <v>18</v>
      </c>
      <c r="B7" s="7"/>
      <c r="C7" s="7"/>
      <c r="D7" s="7"/>
      <c r="E7" s="7"/>
    </row>
    <row r="8" spans="1:7" s="1" customFormat="1" ht="21" thickBot="1" x14ac:dyDescent="0.35">
      <c r="A8" s="4"/>
      <c r="B8" s="7"/>
      <c r="C8" s="7"/>
      <c r="D8" s="7"/>
      <c r="E8" s="8" t="s">
        <v>3</v>
      </c>
    </row>
    <row r="9" spans="1:7" s="9" customFormat="1" ht="21.75" customHeight="1" thickBot="1" x14ac:dyDescent="0.35">
      <c r="A9" s="61" t="s">
        <v>4</v>
      </c>
      <c r="B9" s="64" t="s">
        <v>13</v>
      </c>
      <c r="C9" s="65"/>
      <c r="D9" s="66"/>
      <c r="E9" s="61" t="s">
        <v>5</v>
      </c>
    </row>
    <row r="10" spans="1:7" s="9" customFormat="1" x14ac:dyDescent="0.3">
      <c r="A10" s="62"/>
      <c r="B10" s="10" t="s">
        <v>6</v>
      </c>
      <c r="C10" s="11" t="s">
        <v>7</v>
      </c>
      <c r="D10" s="12" t="s">
        <v>8</v>
      </c>
      <c r="E10" s="62"/>
    </row>
    <row r="11" spans="1:7" s="9" customFormat="1" ht="21" thickBot="1" x14ac:dyDescent="0.35">
      <c r="A11" s="63"/>
      <c r="B11" s="13"/>
      <c r="C11" s="14"/>
      <c r="D11" s="15" t="s">
        <v>9</v>
      </c>
      <c r="E11" s="63"/>
    </row>
    <row r="12" spans="1:7" s="21" customFormat="1" x14ac:dyDescent="0.3">
      <c r="A12" s="16" t="s">
        <v>19</v>
      </c>
      <c r="B12" s="17">
        <f>B13+B30</f>
        <v>15064.46</v>
      </c>
      <c r="C12" s="18">
        <f>C13+C30</f>
        <v>2498.9568220000001</v>
      </c>
      <c r="D12" s="19">
        <f t="shared" ref="D12:D17" si="0">C12-B12</f>
        <v>-12565.503177999999</v>
      </c>
      <c r="E12" s="20"/>
    </row>
    <row r="13" spans="1:7" s="21" customFormat="1" x14ac:dyDescent="0.3">
      <c r="A13" s="22" t="s">
        <v>10</v>
      </c>
      <c r="B13" s="23">
        <f>SUM(B14:B29)</f>
        <v>14402.97</v>
      </c>
      <c r="C13" s="23">
        <f>SUM(C14:C29)</f>
        <v>1634.0662769999999</v>
      </c>
      <c r="D13" s="24">
        <f t="shared" si="0"/>
        <v>-12768.903722999999</v>
      </c>
      <c r="E13" s="25"/>
      <c r="G13" s="29"/>
    </row>
    <row r="14" spans="1:7" s="46" customFormat="1" x14ac:dyDescent="0.5">
      <c r="A14" s="26" t="s">
        <v>21</v>
      </c>
      <c r="B14" s="47">
        <v>212.17</v>
      </c>
      <c r="C14" s="48">
        <v>108.51</v>
      </c>
      <c r="D14" s="27">
        <f t="shared" si="0"/>
        <v>-103.65999999999998</v>
      </c>
      <c r="E14" s="28" t="s">
        <v>37</v>
      </c>
    </row>
    <row r="15" spans="1:7" s="46" customFormat="1" ht="42.75" customHeight="1" x14ac:dyDescent="0.5">
      <c r="A15" s="26" t="s">
        <v>25</v>
      </c>
      <c r="B15" s="49">
        <v>1120</v>
      </c>
      <c r="C15" s="48">
        <v>832</v>
      </c>
      <c r="D15" s="27">
        <f t="shared" si="0"/>
        <v>-288</v>
      </c>
      <c r="E15" s="28" t="s">
        <v>67</v>
      </c>
    </row>
    <row r="16" spans="1:7" s="46" customFormat="1" x14ac:dyDescent="0.5">
      <c r="A16" s="26" t="s">
        <v>26</v>
      </c>
      <c r="B16" s="47">
        <v>83.35</v>
      </c>
      <c r="C16" s="48">
        <v>25</v>
      </c>
      <c r="D16" s="27">
        <f t="shared" si="0"/>
        <v>-58.349999999999994</v>
      </c>
      <c r="E16" s="28" t="s">
        <v>22</v>
      </c>
    </row>
    <row r="17" spans="1:5" s="46" customFormat="1" ht="21.75" customHeight="1" x14ac:dyDescent="0.5">
      <c r="A17" s="26" t="s">
        <v>27</v>
      </c>
      <c r="B17" s="47">
        <v>0</v>
      </c>
      <c r="C17" s="48">
        <v>60.93</v>
      </c>
      <c r="D17" s="27">
        <f t="shared" si="0"/>
        <v>60.93</v>
      </c>
      <c r="E17" s="28" t="s">
        <v>60</v>
      </c>
    </row>
    <row r="18" spans="1:5" s="46" customFormat="1" ht="24.75" customHeight="1" x14ac:dyDescent="0.5">
      <c r="A18" s="26" t="s">
        <v>28</v>
      </c>
      <c r="B18" s="47">
        <v>0</v>
      </c>
      <c r="C18" s="48">
        <v>16.4787</v>
      </c>
      <c r="D18" s="27">
        <f t="shared" ref="D18:D20" si="1">C18-B18</f>
        <v>16.4787</v>
      </c>
      <c r="E18" s="28" t="s">
        <v>61</v>
      </c>
    </row>
    <row r="19" spans="1:5" s="46" customFormat="1" ht="23.25" customHeight="1" x14ac:dyDescent="0.5">
      <c r="A19" s="26" t="s">
        <v>29</v>
      </c>
      <c r="B19" s="47">
        <v>0</v>
      </c>
      <c r="C19" s="48">
        <v>375.63477699999999</v>
      </c>
      <c r="D19" s="27">
        <f t="shared" si="1"/>
        <v>375.63477699999999</v>
      </c>
      <c r="E19" s="28" t="s">
        <v>62</v>
      </c>
    </row>
    <row r="20" spans="1:5" s="46" customFormat="1" ht="22.5" customHeight="1" x14ac:dyDescent="0.5">
      <c r="A20" s="26" t="s">
        <v>30</v>
      </c>
      <c r="B20" s="47">
        <v>0</v>
      </c>
      <c r="C20" s="48">
        <v>15.83</v>
      </c>
      <c r="D20" s="27">
        <f t="shared" si="1"/>
        <v>15.83</v>
      </c>
      <c r="E20" s="28" t="s">
        <v>63</v>
      </c>
    </row>
    <row r="21" spans="1:5" s="46" customFormat="1" ht="21.75" customHeight="1" x14ac:dyDescent="0.5">
      <c r="A21" s="26" t="s">
        <v>31</v>
      </c>
      <c r="B21" s="47">
        <v>0</v>
      </c>
      <c r="C21" s="48">
        <v>199.68</v>
      </c>
      <c r="D21" s="27">
        <f t="shared" ref="D21:D29" si="2">C21-B21</f>
        <v>199.68</v>
      </c>
      <c r="E21" s="28" t="s">
        <v>64</v>
      </c>
    </row>
    <row r="22" spans="1:5" s="46" customFormat="1" ht="21.75" customHeight="1" x14ac:dyDescent="0.5">
      <c r="A22" s="26" t="s">
        <v>32</v>
      </c>
      <c r="B22" s="47">
        <v>9185.23</v>
      </c>
      <c r="C22" s="48">
        <v>0</v>
      </c>
      <c r="D22" s="27">
        <f t="shared" si="2"/>
        <v>-9185.23</v>
      </c>
      <c r="E22" s="28" t="s">
        <v>56</v>
      </c>
    </row>
    <row r="23" spans="1:5" s="46" customFormat="1" x14ac:dyDescent="0.5">
      <c r="A23" s="26" t="s">
        <v>33</v>
      </c>
      <c r="B23" s="47">
        <v>1312.89</v>
      </c>
      <c r="C23" s="48">
        <v>0</v>
      </c>
      <c r="D23" s="27">
        <f t="shared" si="2"/>
        <v>-1312.89</v>
      </c>
      <c r="E23" s="28" t="s">
        <v>38</v>
      </c>
    </row>
    <row r="24" spans="1:5" s="46" customFormat="1" ht="22.5" customHeight="1" x14ac:dyDescent="0.5">
      <c r="A24" s="59" t="s">
        <v>34</v>
      </c>
      <c r="B24" s="47">
        <v>280</v>
      </c>
      <c r="C24" s="48">
        <v>0</v>
      </c>
      <c r="D24" s="27">
        <f t="shared" si="2"/>
        <v>-280</v>
      </c>
      <c r="E24" s="28" t="s">
        <v>57</v>
      </c>
    </row>
    <row r="25" spans="1:5" s="46" customFormat="1" ht="23.25" customHeight="1" x14ac:dyDescent="0.5">
      <c r="A25" s="26" t="s">
        <v>35</v>
      </c>
      <c r="B25" s="47">
        <v>0.35</v>
      </c>
      <c r="C25" s="48">
        <v>0</v>
      </c>
      <c r="D25" s="27">
        <f t="shared" si="2"/>
        <v>-0.35</v>
      </c>
      <c r="E25" s="28" t="s">
        <v>39</v>
      </c>
    </row>
    <row r="26" spans="1:5" s="46" customFormat="1" x14ac:dyDescent="0.5">
      <c r="A26" s="26" t="s">
        <v>36</v>
      </c>
      <c r="B26" s="47">
        <v>10.73</v>
      </c>
      <c r="C26" s="48">
        <v>0</v>
      </c>
      <c r="D26" s="27">
        <f t="shared" si="2"/>
        <v>-10.73</v>
      </c>
      <c r="E26" s="28" t="s">
        <v>23</v>
      </c>
    </row>
    <row r="27" spans="1:5" s="46" customFormat="1" x14ac:dyDescent="0.5">
      <c r="A27" s="26" t="s">
        <v>40</v>
      </c>
      <c r="B27" s="47">
        <v>0</v>
      </c>
      <c r="C27" s="50">
        <v>2.8E-3</v>
      </c>
      <c r="D27" s="52">
        <f>C27-B27</f>
        <v>2.8E-3</v>
      </c>
      <c r="E27" s="28" t="s">
        <v>15</v>
      </c>
    </row>
    <row r="28" spans="1:5" s="46" customFormat="1" ht="20.25" customHeight="1" x14ac:dyDescent="0.5">
      <c r="A28" s="26" t="s">
        <v>41</v>
      </c>
      <c r="B28" s="47">
        <v>1459.4</v>
      </c>
      <c r="C28" s="48">
        <v>0</v>
      </c>
      <c r="D28" s="27">
        <f t="shared" si="2"/>
        <v>-1459.4</v>
      </c>
      <c r="E28" s="28" t="s">
        <v>58</v>
      </c>
    </row>
    <row r="29" spans="1:5" s="46" customFormat="1" x14ac:dyDescent="0.5">
      <c r="A29" s="26" t="s">
        <v>42</v>
      </c>
      <c r="B29" s="47">
        <v>738.85</v>
      </c>
      <c r="C29" s="48">
        <v>0</v>
      </c>
      <c r="D29" s="27">
        <f t="shared" si="2"/>
        <v>-738.85</v>
      </c>
      <c r="E29" s="28" t="s">
        <v>38</v>
      </c>
    </row>
    <row r="30" spans="1:5" s="46" customFormat="1" x14ac:dyDescent="0.5">
      <c r="A30" s="30" t="s">
        <v>11</v>
      </c>
      <c r="B30" s="31">
        <f>SUM(B31:B43)</f>
        <v>661.49</v>
      </c>
      <c r="C30" s="32">
        <f>SUM(C31:C43)</f>
        <v>864.89054500000009</v>
      </c>
      <c r="D30" s="24">
        <f>C30-B30</f>
        <v>203.40054500000008</v>
      </c>
      <c r="E30" s="33"/>
    </row>
    <row r="31" spans="1:5" s="46" customFormat="1" x14ac:dyDescent="0.5">
      <c r="A31" s="26" t="s">
        <v>43</v>
      </c>
      <c r="B31" s="35">
        <v>450</v>
      </c>
      <c r="C31" s="36">
        <v>681.85691999999995</v>
      </c>
      <c r="D31" s="27">
        <f t="shared" ref="D31:D41" si="3">C31-B31</f>
        <v>231.85691999999995</v>
      </c>
      <c r="E31" s="28" t="s">
        <v>15</v>
      </c>
    </row>
    <row r="32" spans="1:5" s="46" customFormat="1" x14ac:dyDescent="0.5">
      <c r="A32" s="26" t="s">
        <v>44</v>
      </c>
      <c r="B32" s="35">
        <v>1</v>
      </c>
      <c r="C32" s="36">
        <v>0.95</v>
      </c>
      <c r="D32" s="27">
        <f t="shared" si="3"/>
        <v>-5.0000000000000044E-2</v>
      </c>
      <c r="E32" s="28" t="s">
        <v>15</v>
      </c>
    </row>
    <row r="33" spans="1:7" s="46" customFormat="1" x14ac:dyDescent="0.5">
      <c r="A33" s="26" t="s">
        <v>45</v>
      </c>
      <c r="B33" s="35">
        <v>50</v>
      </c>
      <c r="C33" s="36">
        <v>34</v>
      </c>
      <c r="D33" s="27">
        <f t="shared" si="3"/>
        <v>-16</v>
      </c>
      <c r="E33" s="28" t="s">
        <v>15</v>
      </c>
    </row>
    <row r="34" spans="1:7" s="46" customFormat="1" x14ac:dyDescent="0.5">
      <c r="A34" s="26" t="s">
        <v>46</v>
      </c>
      <c r="B34" s="35">
        <v>150</v>
      </c>
      <c r="C34" s="53">
        <v>130.67500000000001</v>
      </c>
      <c r="D34" s="51">
        <f t="shared" si="3"/>
        <v>-19.324999999999989</v>
      </c>
      <c r="E34" s="28" t="s">
        <v>15</v>
      </c>
    </row>
    <row r="35" spans="1:7" s="46" customFormat="1" x14ac:dyDescent="0.5">
      <c r="A35" s="26" t="s">
        <v>47</v>
      </c>
      <c r="B35" s="35">
        <v>0</v>
      </c>
      <c r="C35" s="55">
        <v>4.4999999999999999E-4</v>
      </c>
      <c r="D35" s="57">
        <f t="shared" si="3"/>
        <v>4.4999999999999999E-4</v>
      </c>
      <c r="E35" s="28" t="s">
        <v>15</v>
      </c>
    </row>
    <row r="36" spans="1:7" s="46" customFormat="1" x14ac:dyDescent="0.5">
      <c r="A36" s="26" t="s">
        <v>48</v>
      </c>
      <c r="B36" s="35">
        <v>0</v>
      </c>
      <c r="C36" s="36">
        <v>12.48</v>
      </c>
      <c r="D36" s="27">
        <f t="shared" si="3"/>
        <v>12.48</v>
      </c>
      <c r="E36" s="28" t="s">
        <v>15</v>
      </c>
    </row>
    <row r="37" spans="1:7" s="46" customFormat="1" ht="21.75" customHeight="1" x14ac:dyDescent="0.5">
      <c r="A37" s="26" t="s">
        <v>49</v>
      </c>
      <c r="B37" s="35">
        <v>0</v>
      </c>
      <c r="C37" s="54">
        <v>0.70179999999999998</v>
      </c>
      <c r="D37" s="52">
        <f t="shared" si="3"/>
        <v>0.70179999999999998</v>
      </c>
      <c r="E37" s="28" t="s">
        <v>65</v>
      </c>
    </row>
    <row r="38" spans="1:7" s="46" customFormat="1" x14ac:dyDescent="0.5">
      <c r="A38" s="26" t="s">
        <v>50</v>
      </c>
      <c r="B38" s="35">
        <v>0</v>
      </c>
      <c r="C38" s="56">
        <v>7.8750000000000001E-3</v>
      </c>
      <c r="D38" s="58">
        <f t="shared" si="3"/>
        <v>7.8750000000000001E-3</v>
      </c>
      <c r="E38" s="28" t="s">
        <v>15</v>
      </c>
    </row>
    <row r="39" spans="1:7" s="46" customFormat="1" x14ac:dyDescent="0.5">
      <c r="A39" s="26" t="s">
        <v>55</v>
      </c>
      <c r="B39" s="35">
        <v>0</v>
      </c>
      <c r="C39" s="54">
        <v>2.5000000000000001E-3</v>
      </c>
      <c r="D39" s="52">
        <f t="shared" si="3"/>
        <v>2.5000000000000001E-3</v>
      </c>
      <c r="E39" s="28" t="s">
        <v>15</v>
      </c>
    </row>
    <row r="40" spans="1:7" s="46" customFormat="1" ht="20.25" customHeight="1" x14ac:dyDescent="0.5">
      <c r="A40" s="26" t="s">
        <v>51</v>
      </c>
      <c r="B40" s="35">
        <v>0</v>
      </c>
      <c r="C40" s="53">
        <v>1.1160000000000001</v>
      </c>
      <c r="D40" s="51">
        <f t="shared" si="3"/>
        <v>1.1160000000000001</v>
      </c>
      <c r="E40" s="28" t="s">
        <v>66</v>
      </c>
    </row>
    <row r="41" spans="1:7" s="46" customFormat="1" x14ac:dyDescent="0.5">
      <c r="A41" s="26" t="s">
        <v>52</v>
      </c>
      <c r="B41" s="35">
        <v>0</v>
      </c>
      <c r="C41" s="36">
        <v>3.1</v>
      </c>
      <c r="D41" s="27">
        <f t="shared" si="3"/>
        <v>3.1</v>
      </c>
      <c r="E41" s="28" t="s">
        <v>15</v>
      </c>
    </row>
    <row r="42" spans="1:7" s="46" customFormat="1" x14ac:dyDescent="0.5">
      <c r="A42" s="26" t="s">
        <v>53</v>
      </c>
      <c r="B42" s="35">
        <v>7.79</v>
      </c>
      <c r="C42" s="36">
        <v>0</v>
      </c>
      <c r="D42" s="27">
        <f t="shared" ref="D42:D43" si="4">C42-B42</f>
        <v>-7.79</v>
      </c>
      <c r="E42" s="28" t="s">
        <v>24</v>
      </c>
    </row>
    <row r="43" spans="1:7" s="46" customFormat="1" ht="21" thickBot="1" x14ac:dyDescent="0.55000000000000004">
      <c r="A43" s="59" t="s">
        <v>54</v>
      </c>
      <c r="B43" s="35">
        <v>2.7</v>
      </c>
      <c r="C43" s="36">
        <v>0</v>
      </c>
      <c r="D43" s="27">
        <f t="shared" si="4"/>
        <v>-2.7</v>
      </c>
      <c r="E43" s="28" t="s">
        <v>59</v>
      </c>
    </row>
    <row r="44" spans="1:7" s="38" customFormat="1" ht="21" hidden="1" thickBot="1" x14ac:dyDescent="0.55000000000000004">
      <c r="A44" s="34"/>
      <c r="B44" s="35">
        <v>0</v>
      </c>
      <c r="C44" s="36">
        <v>0</v>
      </c>
      <c r="D44" s="27">
        <f t="shared" ref="D44" si="5">C44-B44</f>
        <v>0</v>
      </c>
      <c r="E44" s="37"/>
    </row>
    <row r="45" spans="1:7" s="43" customFormat="1" ht="21" thickBot="1" x14ac:dyDescent="0.55000000000000004">
      <c r="A45" s="39" t="s">
        <v>20</v>
      </c>
      <c r="B45" s="40">
        <v>90775.93</v>
      </c>
      <c r="C45" s="41">
        <v>103265.81</v>
      </c>
      <c r="D45" s="41">
        <f>C45-B45</f>
        <v>12489.880000000005</v>
      </c>
      <c r="E45" s="42"/>
      <c r="G45" s="43" t="s">
        <v>12</v>
      </c>
    </row>
    <row r="46" spans="1:7" x14ac:dyDescent="0.3">
      <c r="E46" s="44"/>
    </row>
    <row r="47" spans="1:7" x14ac:dyDescent="0.3">
      <c r="D47" s="44"/>
      <c r="E47" s="44"/>
    </row>
    <row r="48" spans="1:7" x14ac:dyDescent="0.3">
      <c r="C48" s="45"/>
      <c r="E48" s="44"/>
    </row>
    <row r="49" spans="3:5" x14ac:dyDescent="0.3">
      <c r="C49" s="45"/>
      <c r="E49" s="44"/>
    </row>
    <row r="50" spans="3:5" x14ac:dyDescent="0.3">
      <c r="D50" s="45"/>
    </row>
  </sheetData>
  <mergeCells count="4">
    <mergeCell ref="A1:E1"/>
    <mergeCell ref="A9:A11"/>
    <mergeCell ref="B9:D9"/>
    <mergeCell ref="E9:E11"/>
  </mergeCells>
  <pageMargins left="0.39370078740157483" right="0.15748031496062992" top="0.31496062992125984" bottom="0.11811023622047245" header="0.31496062992125984" footer="0.11811023622047245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</vt:lpstr>
      <vt:lpstr>May!Print_Area</vt:lpstr>
      <vt:lpstr>May!Print_Titles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Angsupondee Piyamethang</cp:lastModifiedBy>
  <cp:lastPrinted>2015-06-15T03:34:19Z</cp:lastPrinted>
  <dcterms:created xsi:type="dcterms:W3CDTF">2014-12-01T04:13:27Z</dcterms:created>
  <dcterms:modified xsi:type="dcterms:W3CDTF">2015-06-15T03:37:05Z</dcterms:modified>
</cp:coreProperties>
</file>