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05" windowWidth="21075" windowHeight="9975" tabRatio="599"/>
  </bookViews>
  <sheets>
    <sheet name="nov" sheetId="1" r:id="rId1"/>
  </sheets>
  <definedNames>
    <definedName name="_xlnm.Print_Area" localSheetId="0">nov!$A$1:$E$22</definedName>
    <definedName name="_xlnm.Print_Titles" localSheetId="0">nov!$9:$11</definedName>
  </definedNames>
  <calcPr calcId="145621"/>
</workbook>
</file>

<file path=xl/calcChain.xml><?xml version="1.0" encoding="utf-8"?>
<calcChain xmlns="http://schemas.openxmlformats.org/spreadsheetml/2006/main">
  <c r="D19" i="1" l="1"/>
  <c r="C19" i="1"/>
  <c r="B19" i="1"/>
  <c r="D13" i="1"/>
  <c r="C13" i="1"/>
  <c r="B13" i="1"/>
  <c r="D12" i="1"/>
  <c r="C12" i="1"/>
  <c r="B12" i="1"/>
  <c r="D22" i="1"/>
  <c r="D16" i="1"/>
  <c r="D21" i="1"/>
  <c r="D17" i="1" l="1"/>
  <c r="D18" i="1"/>
  <c r="D20" i="1"/>
  <c r="D15" i="1"/>
  <c r="D14" i="1"/>
  <c r="D3" i="1" l="1"/>
  <c r="D4" i="1" s="1"/>
</calcChain>
</file>

<file path=xl/sharedStrings.xml><?xml version="1.0" encoding="utf-8"?>
<sst xmlns="http://schemas.openxmlformats.org/spreadsheetml/2006/main" count="35" uniqueCount="34">
  <si>
    <t>ล้านบาท</t>
  </si>
  <si>
    <t>เงินนำส่งรายได้แผ่นดินสะสมตั้งแต่ต้นปีงบประมาณถึงเดือนตุลาคม 2555</t>
  </si>
  <si>
    <t>ดังมีรายละเอียดปรากฏตามตาราง</t>
  </si>
  <si>
    <t>หน่วย : ล้านบาท</t>
  </si>
  <si>
    <t>รายการ</t>
  </si>
  <si>
    <t>ปีงบประมาณ 255๗</t>
  </si>
  <si>
    <t>หมายเหตุ</t>
  </si>
  <si>
    <t>ประมาณการ</t>
  </si>
  <si>
    <t>นำส่งจริง</t>
  </si>
  <si>
    <t>นำส่งจริงสูง (ต่ำ)</t>
  </si>
  <si>
    <t>กว่าประมาณการ</t>
  </si>
  <si>
    <t xml:space="preserve">    1.1 เงินนำส่งรายได้แผ่นดิน/เงินปันผลของรัฐวิสาหกิจ</t>
  </si>
  <si>
    <t xml:space="preserve">           ๑.๑.๑ บริษัท กสท โทรคมนาคม จำกัด (มหาชน)</t>
  </si>
  <si>
    <t xml:space="preserve">    </t>
  </si>
  <si>
    <t xml:space="preserve">    1.2 เงินปันผลของกิจการที่กระทรวงการคลังถือหุ้นต่ำกว่าร้อยละ 50</t>
  </si>
  <si>
    <t xml:space="preserve">                                                                                           </t>
  </si>
  <si>
    <t>การนำส่งเงินรายได้แผ่นดินของรัฐวิสาหกิจและกิจการที่กระทรวงการคลังถือหุ้นต่ำกว่าร้อยละ 50 ประจำปีงบประมาณ ๒๕๕8 (เดือนพฤศจิกายน 2557)</t>
  </si>
  <si>
    <t>เงินนำส่งรายได้แผ่นดินของเดือนพฤศจิกายน ๒๕๕๗ จำนวน</t>
  </si>
  <si>
    <t>ตารางสรุปเงินนำส่งรายได้แผ่นดินของรัฐวิสาหกิจและกิจการที่กระทรวงการคลังถือหุ้นต่ำกว่าร้อยละ 50 ของเดือนพฤศจิกายน 255๗</t>
  </si>
  <si>
    <t>1. เงินนำส่งรายได้แผ่นดินเดือนพฤศจิกายน 255๗</t>
  </si>
  <si>
    <t xml:space="preserve">           ๑.๑.๒ การประปาส่วนภูมิภาค</t>
  </si>
  <si>
    <t xml:space="preserve">           ๑.๑.๓ สำนักงานสลากกินแบ่งรัฐบาล </t>
  </si>
  <si>
    <t xml:space="preserve">           ๑.๑.4 องค์การส่งเสริมกิจการโคนมแห่งประเทศไทย</t>
  </si>
  <si>
    <t xml:space="preserve">           ๑.๑.5 ธนาคารเพื่อการส่งออกและนำเข้าแห่งประเทศไทย </t>
  </si>
  <si>
    <t xml:space="preserve">           1.2.1 กองทุนรวมวายุภักษ์ หนึ่ง </t>
  </si>
  <si>
    <t>2. เงินนำส่งรายได้แผ่นดินสะสมตั้งแต่ต้นปีงบประมาณ - เดือนพฤศจิกายน 255๗</t>
  </si>
  <si>
    <t>นำส่งเงินปันผลเพิ่มเติมจากกำไรสะสม</t>
  </si>
  <si>
    <t xml:space="preserve">นำส่งเงินรายได้แผ่นดินระหว่างกาลจากกำไรสุทธิงวดครึ่งปี 2557 (งวดที่ 2) </t>
  </si>
  <si>
    <t xml:space="preserve">นำส่งเงินรายได้แผ่นดินจากกำไรสุทธิประจำปี 2554 (งวดที่ 6) </t>
  </si>
  <si>
    <t xml:space="preserve">นำส่งเงินรายได้แผ่นดินระหว่างกาลจากกำไรสุทธิงวดครึ่งปี 2557 </t>
  </si>
  <si>
    <t xml:space="preserve">ยังไม่มีนโยบายจ่ายเงินปันผลระหว่างกาลประจำปี 2557 </t>
  </si>
  <si>
    <t xml:space="preserve">           1.2.2 บริษัท เอ็น.ซี.ซี. แมนเนจเม้นท์ แอนด์ ดิเวลลอปเมนท์ จำกัด  </t>
  </si>
  <si>
    <t>คณะกรรมการการลงทุนของกองรวมวายุภักษ์ หนึ่ง มีมติเมื่อวันที่ 14 ตุลาคม 2557 ให้จ่ายปันผลสำหรับงวด 1 มกราคม 2557 - 30 กันยายน 2557 (ปันผล 0.10 บาทต่อหน่วยลงทุน)</t>
  </si>
  <si>
    <t>รายได้ที่นำส่งเท่ากันทุกเดือนจากการจำหน่ายสลากฯ โดยคณะกรรมการ สสร. มีมติเมื่อวันที่ 12 มิถุนายน 2557 ให้พิมพ์สลากฯ เพิ่มงวดละ 2 ล้านฉบับ เพื่อจัดสรรให้กลุ่ม  คนพิการ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</si>
</sst>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[$-D07041E]#,##0.00\ "/>
    <numFmt numFmtId="188" formatCode="#,##0.00;[Red]\(#,##0.00\)"/>
  </numFmts>
  <fonts count="10" x14ac:knownFonts="1">
    <font>
      <sz val="14"/>
      <name val="Cordia New"/>
      <charset val="222"/>
    </font>
    <font>
      <b/>
      <sz val="18"/>
      <name val="TH SarabunIT๙"/>
      <family val="2"/>
    </font>
    <font>
      <sz val="12"/>
      <name val="TH SarabunIT๙"/>
      <family val="2"/>
    </font>
    <font>
      <b/>
      <sz val="16"/>
      <name val="TH SarabunIT๙"/>
      <family val="2"/>
    </font>
    <font>
      <sz val="14"/>
      <name val="Cordia New"/>
      <family val="2"/>
    </font>
    <font>
      <sz val="16"/>
      <name val="TH SarabunIT๙"/>
      <family val="2"/>
    </font>
    <font>
      <sz val="13"/>
      <name val="TH SarabunIT๙"/>
      <family val="2"/>
    </font>
    <font>
      <b/>
      <sz val="13"/>
      <name val="TH SarabunIT๙"/>
      <family val="2"/>
    </font>
    <font>
      <sz val="16"/>
      <color theme="1"/>
      <name val="TH SarabunIT๙"/>
      <family val="2"/>
    </font>
    <font>
      <sz val="14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</cellStyleXfs>
  <cellXfs count="57">
    <xf numFmtId="0" fontId="0" fillId="0" borderId="0" xfId="0"/>
    <xf numFmtId="187" fontId="2" fillId="0" borderId="0" xfId="0" applyNumberFormat="1" applyFont="1"/>
    <xf numFmtId="187" fontId="1" fillId="0" borderId="0" xfId="0" applyNumberFormat="1" applyFont="1" applyFill="1" applyAlignment="1">
      <alignment horizontal="center"/>
    </xf>
    <xf numFmtId="187" fontId="2" fillId="0" borderId="0" xfId="0" applyNumberFormat="1" applyFont="1" applyFill="1"/>
    <xf numFmtId="187" fontId="3" fillId="0" borderId="0" xfId="0" applyNumberFormat="1" applyFont="1"/>
    <xf numFmtId="187" fontId="3" fillId="0" borderId="0" xfId="1" applyNumberFormat="1" applyFont="1" applyFill="1"/>
    <xf numFmtId="187" fontId="3" fillId="0" borderId="0" xfId="0" applyNumberFormat="1" applyFont="1" applyAlignment="1">
      <alignment horizontal="left"/>
    </xf>
    <xf numFmtId="187" fontId="5" fillId="0" borderId="0" xfId="0" applyNumberFormat="1" applyFont="1"/>
    <xf numFmtId="187" fontId="3" fillId="0" borderId="0" xfId="0" applyNumberFormat="1" applyFont="1" applyAlignment="1">
      <alignment horizontal="right"/>
    </xf>
    <xf numFmtId="187" fontId="6" fillId="0" borderId="0" xfId="0" applyNumberFormat="1" applyFont="1"/>
    <xf numFmtId="187" fontId="3" fillId="0" borderId="6" xfId="0" applyNumberFormat="1" applyFont="1" applyBorder="1" applyAlignment="1">
      <alignment horizontal="center"/>
    </xf>
    <xf numFmtId="187" fontId="3" fillId="0" borderId="1" xfId="0" applyNumberFormat="1" applyFont="1" applyBorder="1" applyAlignment="1">
      <alignment horizontal="center"/>
    </xf>
    <xf numFmtId="187" fontId="3" fillId="0" borderId="7" xfId="0" applyNumberFormat="1" applyFont="1" applyBorder="1" applyAlignment="1">
      <alignment horizontal="center"/>
    </xf>
    <xf numFmtId="187" fontId="3" fillId="0" borderId="9" xfId="0" applyNumberFormat="1" applyFont="1" applyBorder="1" applyAlignment="1">
      <alignment horizontal="center"/>
    </xf>
    <xf numFmtId="187" fontId="3" fillId="0" borderId="8" xfId="0" applyNumberFormat="1" applyFont="1" applyBorder="1" applyAlignment="1">
      <alignment horizontal="center"/>
    </xf>
    <xf numFmtId="187" fontId="3" fillId="0" borderId="10" xfId="0" applyNumberFormat="1" applyFont="1" applyBorder="1" applyAlignment="1">
      <alignment horizontal="center"/>
    </xf>
    <xf numFmtId="187" fontId="3" fillId="2" borderId="6" xfId="0" applyNumberFormat="1" applyFont="1" applyFill="1" applyBorder="1"/>
    <xf numFmtId="187" fontId="3" fillId="2" borderId="6" xfId="0" applyNumberFormat="1" applyFont="1" applyFill="1" applyBorder="1" applyAlignment="1">
      <alignment horizontal="right"/>
    </xf>
    <xf numFmtId="187" fontId="3" fillId="2" borderId="1" xfId="0" applyNumberFormat="1" applyFont="1" applyFill="1" applyBorder="1" applyAlignment="1">
      <alignment horizontal="right"/>
    </xf>
    <xf numFmtId="188" fontId="3" fillId="2" borderId="11" xfId="0" applyNumberFormat="1" applyFont="1" applyFill="1" applyBorder="1" applyAlignment="1">
      <alignment horizontal="right" vertical="top"/>
    </xf>
    <xf numFmtId="187" fontId="3" fillId="2" borderId="1" xfId="0" applyNumberFormat="1" applyFont="1" applyFill="1" applyBorder="1"/>
    <xf numFmtId="187" fontId="7" fillId="0" borderId="0" xfId="0" applyNumberFormat="1" applyFont="1"/>
    <xf numFmtId="187" fontId="3" fillId="3" borderId="12" xfId="0" applyNumberFormat="1" applyFont="1" applyFill="1" applyBorder="1"/>
    <xf numFmtId="187" fontId="3" fillId="3" borderId="5" xfId="0" applyNumberFormat="1" applyFont="1" applyFill="1" applyBorder="1" applyAlignment="1">
      <alignment horizontal="right"/>
    </xf>
    <xf numFmtId="188" fontId="3" fillId="3" borderId="11" xfId="0" applyNumberFormat="1" applyFont="1" applyFill="1" applyBorder="1" applyAlignment="1">
      <alignment horizontal="right" vertical="top"/>
    </xf>
    <xf numFmtId="187" fontId="5" fillId="3" borderId="5" xfId="0" applyNumberFormat="1" applyFont="1" applyFill="1" applyBorder="1"/>
    <xf numFmtId="187" fontId="8" fillId="0" borderId="12" xfId="0" applyNumberFormat="1" applyFont="1" applyFill="1" applyBorder="1" applyAlignment="1">
      <alignment vertical="top"/>
    </xf>
    <xf numFmtId="187" fontId="5" fillId="0" borderId="12" xfId="0" applyNumberFormat="1" applyFont="1" applyFill="1" applyBorder="1" applyAlignment="1">
      <alignment horizontal="right" vertical="top"/>
    </xf>
    <xf numFmtId="187" fontId="5" fillId="0" borderId="5" xfId="0" applyNumberFormat="1" applyFont="1" applyFill="1" applyBorder="1" applyAlignment="1">
      <alignment horizontal="right" vertical="top"/>
    </xf>
    <xf numFmtId="188" fontId="5" fillId="0" borderId="11" xfId="0" applyNumberFormat="1" applyFont="1" applyFill="1" applyBorder="1" applyAlignment="1">
      <alignment horizontal="right" vertical="top"/>
    </xf>
    <xf numFmtId="187" fontId="5" fillId="0" borderId="5" xfId="0" applyNumberFormat="1" applyFont="1" applyFill="1" applyBorder="1" applyAlignment="1">
      <alignment vertical="top" wrapText="1"/>
    </xf>
    <xf numFmtId="187" fontId="7" fillId="0" borderId="0" xfId="0" applyNumberFormat="1" applyFont="1" applyFill="1"/>
    <xf numFmtId="187" fontId="8" fillId="0" borderId="5" xfId="0" applyNumberFormat="1" applyFont="1" applyFill="1" applyBorder="1" applyAlignment="1">
      <alignment horizontal="left" vertical="top" wrapText="1"/>
    </xf>
    <xf numFmtId="0" fontId="3" fillId="3" borderId="12" xfId="0" applyFont="1" applyFill="1" applyBorder="1" applyAlignment="1">
      <alignment vertical="top" wrapText="1"/>
    </xf>
    <xf numFmtId="187" fontId="3" fillId="3" borderId="12" xfId="1" applyNumberFormat="1" applyFont="1" applyFill="1" applyBorder="1" applyAlignment="1">
      <alignment horizontal="right" vertical="top"/>
    </xf>
    <xf numFmtId="187" fontId="3" fillId="3" borderId="5" xfId="1" applyNumberFormat="1" applyFont="1" applyFill="1" applyBorder="1" applyAlignment="1">
      <alignment horizontal="right" vertical="top"/>
    </xf>
    <xf numFmtId="0" fontId="3" fillId="3" borderId="5" xfId="0" applyFont="1" applyFill="1" applyBorder="1" applyAlignment="1">
      <alignment horizontal="center" vertical="top" wrapText="1"/>
    </xf>
    <xf numFmtId="0" fontId="7" fillId="0" borderId="0" xfId="0" applyFont="1" applyAlignment="1">
      <alignment vertical="top"/>
    </xf>
    <xf numFmtId="0" fontId="5" fillId="0" borderId="12" xfId="0" applyFont="1" applyFill="1" applyBorder="1" applyAlignment="1">
      <alignment vertical="top" wrapText="1"/>
    </xf>
    <xf numFmtId="187" fontId="5" fillId="0" borderId="12" xfId="1" applyNumberFormat="1" applyFont="1" applyFill="1" applyBorder="1" applyAlignment="1">
      <alignment horizontal="right" vertical="top"/>
    </xf>
    <xf numFmtId="187" fontId="5" fillId="0" borderId="5" xfId="1" applyNumberFormat="1" applyFont="1" applyFill="1" applyBorder="1" applyAlignment="1">
      <alignment horizontal="right" vertical="top"/>
    </xf>
    <xf numFmtId="0" fontId="5" fillId="0" borderId="5" xfId="0" applyFont="1" applyFill="1" applyBorder="1" applyAlignment="1">
      <alignment horizontal="left" vertical="top" wrapText="1"/>
    </xf>
    <xf numFmtId="0" fontId="6" fillId="0" borderId="0" xfId="0" applyFont="1" applyFill="1" applyAlignment="1">
      <alignment vertical="top"/>
    </xf>
    <xf numFmtId="187" fontId="3" fillId="2" borderId="13" xfId="0" applyNumberFormat="1" applyFont="1" applyFill="1" applyBorder="1" applyAlignment="1">
      <alignment vertical="top"/>
    </xf>
    <xf numFmtId="187" fontId="3" fillId="2" borderId="2" xfId="1" applyNumberFormat="1" applyFont="1" applyFill="1" applyBorder="1" applyAlignment="1">
      <alignment horizontal="right" vertical="top"/>
    </xf>
    <xf numFmtId="187" fontId="3" fillId="2" borderId="13" xfId="1" applyNumberFormat="1" applyFont="1" applyFill="1" applyBorder="1" applyAlignment="1">
      <alignment horizontal="right" vertical="top"/>
    </xf>
    <xf numFmtId="187" fontId="3" fillId="2" borderId="13" xfId="0" applyNumberFormat="1" applyFont="1" applyFill="1" applyBorder="1" applyAlignment="1">
      <alignment horizontal="center" vertical="top"/>
    </xf>
    <xf numFmtId="187" fontId="7" fillId="0" borderId="0" xfId="0" applyNumberFormat="1" applyFont="1" applyAlignment="1">
      <alignment vertical="top"/>
    </xf>
    <xf numFmtId="187" fontId="9" fillId="0" borderId="0" xfId="0" applyNumberFormat="1" applyFont="1"/>
    <xf numFmtId="10" fontId="5" fillId="0" borderId="0" xfId="2" applyNumberFormat="1" applyFont="1"/>
    <xf numFmtId="187" fontId="1" fillId="2" borderId="0" xfId="0" applyNumberFormat="1" applyFont="1" applyFill="1" applyAlignment="1">
      <alignment horizontal="center"/>
    </xf>
    <xf numFmtId="187" fontId="3" fillId="0" borderId="1" xfId="0" applyNumberFormat="1" applyFont="1" applyBorder="1" applyAlignment="1">
      <alignment horizontal="center" vertical="center"/>
    </xf>
    <xf numFmtId="187" fontId="3" fillId="0" borderId="5" xfId="0" applyNumberFormat="1" applyFont="1" applyBorder="1" applyAlignment="1">
      <alignment horizontal="center" vertical="center"/>
    </xf>
    <xf numFmtId="187" fontId="3" fillId="0" borderId="8" xfId="0" applyNumberFormat="1" applyFont="1" applyBorder="1" applyAlignment="1">
      <alignment horizontal="center" vertical="center"/>
    </xf>
    <xf numFmtId="187" fontId="3" fillId="3" borderId="2" xfId="0" applyNumberFormat="1" applyFont="1" applyFill="1" applyBorder="1" applyAlignment="1">
      <alignment horizontal="center"/>
    </xf>
    <xf numFmtId="187" fontId="3" fillId="3" borderId="3" xfId="0" applyNumberFormat="1" applyFont="1" applyFill="1" applyBorder="1" applyAlignment="1">
      <alignment horizontal="center"/>
    </xf>
    <xf numFmtId="187" fontId="3" fillId="3" borderId="4" xfId="0" applyNumberFormat="1" applyFont="1" applyFill="1" applyBorder="1" applyAlignment="1">
      <alignment horizontal="center"/>
    </xf>
  </cellXfs>
  <cellStyles count="6">
    <cellStyle name="Comma" xfId="1" builtinId="3"/>
    <cellStyle name="Comma 2" xfId="3"/>
    <cellStyle name="Comma 4" xfId="4"/>
    <cellStyle name="Normal" xfId="0" builtinId="0"/>
    <cellStyle name="Normal 2" xfId="5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tabSelected="1" topLeftCell="A8" zoomScale="90" zoomScaleNormal="90" zoomScaleSheetLayoutView="100" workbookViewId="0">
      <selection activeCell="E24" sqref="E24"/>
    </sheetView>
  </sheetViews>
  <sheetFormatPr defaultRowHeight="20.25" x14ac:dyDescent="0.3"/>
  <cols>
    <col min="1" max="1" width="73.140625" style="7" customWidth="1"/>
    <col min="2" max="2" width="15.85546875" style="7" customWidth="1"/>
    <col min="3" max="3" width="15.42578125" style="7" customWidth="1"/>
    <col min="4" max="4" width="20.85546875" style="7" customWidth="1"/>
    <col min="5" max="5" width="71.85546875" style="7" customWidth="1"/>
    <col min="6" max="6" width="9.140625" style="48"/>
    <col min="7" max="7" width="9.7109375" style="48" bestFit="1" customWidth="1"/>
    <col min="8" max="16384" width="9.140625" style="48"/>
  </cols>
  <sheetData>
    <row r="1" spans="1:5" s="1" customFormat="1" ht="23.25" x14ac:dyDescent="0.35">
      <c r="A1" s="50" t="s">
        <v>16</v>
      </c>
      <c r="B1" s="50"/>
      <c r="C1" s="50"/>
      <c r="D1" s="50"/>
      <c r="E1" s="50"/>
    </row>
    <row r="2" spans="1:5" s="3" customFormat="1" ht="6" customHeight="1" x14ac:dyDescent="0.35">
      <c r="A2" s="2"/>
      <c r="B2" s="2"/>
      <c r="C2" s="2"/>
      <c r="D2" s="2"/>
      <c r="E2" s="2"/>
    </row>
    <row r="3" spans="1:5" s="1" customFormat="1" ht="20.25" customHeight="1" x14ac:dyDescent="0.3">
      <c r="A3" s="4" t="s">
        <v>17</v>
      </c>
      <c r="B3" s="4"/>
      <c r="C3" s="4"/>
      <c r="D3" s="5">
        <f>C12</f>
        <v>5200.3300000000008</v>
      </c>
      <c r="E3" s="6" t="s">
        <v>0</v>
      </c>
    </row>
    <row r="4" spans="1:5" s="1" customFormat="1" hidden="1" x14ac:dyDescent="0.3">
      <c r="A4" s="4" t="s">
        <v>1</v>
      </c>
      <c r="B4" s="4"/>
      <c r="C4" s="4"/>
      <c r="D4" s="5">
        <f>D3</f>
        <v>5200.3300000000008</v>
      </c>
      <c r="E4" s="6" t="s">
        <v>0</v>
      </c>
    </row>
    <row r="5" spans="1:5" s="1" customFormat="1" x14ac:dyDescent="0.3">
      <c r="A5" s="4" t="s">
        <v>2</v>
      </c>
      <c r="B5" s="4"/>
      <c r="C5" s="4"/>
      <c r="D5" s="4"/>
      <c r="E5" s="4"/>
    </row>
    <row r="6" spans="1:5" s="1" customFormat="1" ht="8.25" customHeight="1" x14ac:dyDescent="0.3">
      <c r="A6" s="7"/>
      <c r="B6" s="7"/>
      <c r="C6" s="7"/>
      <c r="D6" s="7"/>
      <c r="E6" s="7"/>
    </row>
    <row r="7" spans="1:5" s="1" customFormat="1" x14ac:dyDescent="0.3">
      <c r="A7" s="4" t="s">
        <v>18</v>
      </c>
      <c r="B7" s="7"/>
      <c r="C7" s="7"/>
      <c r="D7" s="7"/>
      <c r="E7" s="7"/>
    </row>
    <row r="8" spans="1:5" s="1" customFormat="1" ht="21" thickBot="1" x14ac:dyDescent="0.35">
      <c r="A8" s="4"/>
      <c r="B8" s="7"/>
      <c r="C8" s="7"/>
      <c r="D8" s="7"/>
      <c r="E8" s="8" t="s">
        <v>3</v>
      </c>
    </row>
    <row r="9" spans="1:5" s="9" customFormat="1" ht="21.75" customHeight="1" thickBot="1" x14ac:dyDescent="0.35">
      <c r="A9" s="51" t="s">
        <v>4</v>
      </c>
      <c r="B9" s="54" t="s">
        <v>5</v>
      </c>
      <c r="C9" s="55"/>
      <c r="D9" s="56"/>
      <c r="E9" s="51" t="s">
        <v>6</v>
      </c>
    </row>
    <row r="10" spans="1:5" s="9" customFormat="1" x14ac:dyDescent="0.3">
      <c r="A10" s="52"/>
      <c r="B10" s="10" t="s">
        <v>7</v>
      </c>
      <c r="C10" s="11" t="s">
        <v>8</v>
      </c>
      <c r="D10" s="12" t="s">
        <v>9</v>
      </c>
      <c r="E10" s="52"/>
    </row>
    <row r="11" spans="1:5" s="9" customFormat="1" ht="21" thickBot="1" x14ac:dyDescent="0.35">
      <c r="A11" s="53"/>
      <c r="B11" s="13"/>
      <c r="C11" s="14"/>
      <c r="D11" s="15" t="s">
        <v>10</v>
      </c>
      <c r="E11" s="53"/>
    </row>
    <row r="12" spans="1:5" s="21" customFormat="1" x14ac:dyDescent="0.3">
      <c r="A12" s="16" t="s">
        <v>19</v>
      </c>
      <c r="B12" s="17">
        <f>B13+B19</f>
        <v>3121.2</v>
      </c>
      <c r="C12" s="18">
        <f>C13+C19</f>
        <v>5200.3300000000008</v>
      </c>
      <c r="D12" s="19">
        <f>C12-B12</f>
        <v>2079.130000000001</v>
      </c>
      <c r="E12" s="20"/>
    </row>
    <row r="13" spans="1:5" s="21" customFormat="1" x14ac:dyDescent="0.3">
      <c r="A13" s="22" t="s">
        <v>11</v>
      </c>
      <c r="B13" s="23">
        <f>SUM(B14:B18)</f>
        <v>3120</v>
      </c>
      <c r="C13" s="23">
        <f>SUM(C14:C18)</f>
        <v>4468.9000000000005</v>
      </c>
      <c r="D13" s="24">
        <f>C13-B13</f>
        <v>1348.9000000000005</v>
      </c>
      <c r="E13" s="25"/>
    </row>
    <row r="14" spans="1:5" s="31" customFormat="1" ht="21" customHeight="1" x14ac:dyDescent="0.25">
      <c r="A14" s="26" t="s">
        <v>12</v>
      </c>
      <c r="B14" s="27">
        <v>2000</v>
      </c>
      <c r="C14" s="28">
        <v>2000</v>
      </c>
      <c r="D14" s="29">
        <f t="shared" ref="D14:D21" si="0">C14-B14</f>
        <v>0</v>
      </c>
      <c r="E14" s="30" t="s">
        <v>26</v>
      </c>
    </row>
    <row r="15" spans="1:5" s="31" customFormat="1" ht="22.5" customHeight="1" x14ac:dyDescent="0.25">
      <c r="A15" s="26" t="s">
        <v>20</v>
      </c>
      <c r="B15" s="27">
        <v>0</v>
      </c>
      <c r="C15" s="28">
        <v>1000</v>
      </c>
      <c r="D15" s="29">
        <f t="shared" si="0"/>
        <v>1000</v>
      </c>
      <c r="E15" s="30" t="s">
        <v>27</v>
      </c>
    </row>
    <row r="16" spans="1:5" s="31" customFormat="1" ht="60.75" x14ac:dyDescent="0.25">
      <c r="A16" s="26" t="s">
        <v>21</v>
      </c>
      <c r="B16" s="27">
        <v>1120</v>
      </c>
      <c r="C16" s="28">
        <v>1164.8</v>
      </c>
      <c r="D16" s="29">
        <f>C16-B16</f>
        <v>44.799999999999955</v>
      </c>
      <c r="E16" s="30" t="s">
        <v>33</v>
      </c>
    </row>
    <row r="17" spans="1:7" s="31" customFormat="1" x14ac:dyDescent="0.25">
      <c r="A17" s="26" t="s">
        <v>22</v>
      </c>
      <c r="B17" s="27">
        <v>0</v>
      </c>
      <c r="C17" s="28">
        <v>35.6</v>
      </c>
      <c r="D17" s="29">
        <f t="shared" si="0"/>
        <v>35.6</v>
      </c>
      <c r="E17" s="30" t="s">
        <v>28</v>
      </c>
      <c r="G17" s="31" t="s">
        <v>13</v>
      </c>
    </row>
    <row r="18" spans="1:7" s="31" customFormat="1" x14ac:dyDescent="0.25">
      <c r="A18" s="26" t="s">
        <v>23</v>
      </c>
      <c r="B18" s="27">
        <v>0</v>
      </c>
      <c r="C18" s="28">
        <v>268.5</v>
      </c>
      <c r="D18" s="29">
        <f t="shared" si="0"/>
        <v>268.5</v>
      </c>
      <c r="E18" s="32" t="s">
        <v>29</v>
      </c>
    </row>
    <row r="19" spans="1:7" s="37" customFormat="1" x14ac:dyDescent="0.5">
      <c r="A19" s="33" t="s">
        <v>14</v>
      </c>
      <c r="B19" s="34">
        <f>SUM(B20:B21)</f>
        <v>1.2</v>
      </c>
      <c r="C19" s="35">
        <f>C20</f>
        <v>731.43</v>
      </c>
      <c r="D19" s="24">
        <f>C19-B19</f>
        <v>730.2299999999999</v>
      </c>
      <c r="E19" s="36"/>
    </row>
    <row r="20" spans="1:7" s="42" customFormat="1" ht="60.75" x14ac:dyDescent="0.5">
      <c r="A20" s="38" t="s">
        <v>24</v>
      </c>
      <c r="B20" s="39">
        <v>0</v>
      </c>
      <c r="C20" s="40">
        <v>731.43</v>
      </c>
      <c r="D20" s="29">
        <f t="shared" si="0"/>
        <v>731.43</v>
      </c>
      <c r="E20" s="41" t="s">
        <v>32</v>
      </c>
    </row>
    <row r="21" spans="1:7" s="42" customFormat="1" ht="21" thickBot="1" x14ac:dyDescent="0.55000000000000004">
      <c r="A21" s="38" t="s">
        <v>31</v>
      </c>
      <c r="B21" s="39">
        <v>1.2</v>
      </c>
      <c r="C21" s="40">
        <v>0</v>
      </c>
      <c r="D21" s="29">
        <f t="shared" si="0"/>
        <v>-1.2</v>
      </c>
      <c r="E21" s="41" t="s">
        <v>30</v>
      </c>
    </row>
    <row r="22" spans="1:7" s="47" customFormat="1" ht="21" thickBot="1" x14ac:dyDescent="0.55000000000000004">
      <c r="A22" s="43" t="s">
        <v>25</v>
      </c>
      <c r="B22" s="44">
        <v>28414.799999999999</v>
      </c>
      <c r="C22" s="45">
        <v>42163.75</v>
      </c>
      <c r="D22" s="45">
        <f>C22-B22</f>
        <v>13748.95</v>
      </c>
      <c r="E22" s="46"/>
      <c r="G22" s="47" t="s">
        <v>15</v>
      </c>
    </row>
    <row r="23" spans="1:7" x14ac:dyDescent="0.3">
      <c r="E23" s="48"/>
    </row>
    <row r="24" spans="1:7" x14ac:dyDescent="0.3">
      <c r="C24" s="49"/>
      <c r="D24" s="48"/>
      <c r="E24" s="48"/>
    </row>
    <row r="25" spans="1:7" x14ac:dyDescent="0.3">
      <c r="C25" s="49"/>
      <c r="E25" s="48"/>
    </row>
    <row r="26" spans="1:7" x14ac:dyDescent="0.3">
      <c r="C26" s="49"/>
      <c r="E26" s="48"/>
    </row>
    <row r="27" spans="1:7" x14ac:dyDescent="0.3">
      <c r="D27" s="49"/>
    </row>
  </sheetData>
  <mergeCells count="4">
    <mergeCell ref="A1:E1"/>
    <mergeCell ref="A9:A11"/>
    <mergeCell ref="B9:D9"/>
    <mergeCell ref="E9:E11"/>
  </mergeCells>
  <pageMargins left="0.39370078740157483" right="0.15748031496062992" top="0.31496062992125984" bottom="0.11811023622047245" header="0.31496062992125984" footer="0.11811023622047245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nov</vt:lpstr>
      <vt:lpstr>nov!Print_Area</vt:lpstr>
      <vt:lpstr>nov!Print_Titles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Kiengkwan Ugsornwong</dc:creator>
  <cp:lastModifiedBy>Kiengkwan Ugsornwong</cp:lastModifiedBy>
  <cp:lastPrinted>2014-12-02T10:30:54Z</cp:lastPrinted>
  <dcterms:created xsi:type="dcterms:W3CDTF">2014-12-01T04:13:27Z</dcterms:created>
  <dcterms:modified xsi:type="dcterms:W3CDTF">2014-12-02T11:18:18Z</dcterms:modified>
</cp:coreProperties>
</file>